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ata\serviceApps\Hermes\"/>
    </mc:Choice>
  </mc:AlternateContent>
  <xr:revisionPtr revIDLastSave="0" documentId="13_ncr:20001_{B800F3DB-BF9E-46BE-A6B8-E12923572E3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現代報價單" sheetId="1" r:id="rId1"/>
  </sheets>
  <definedNames>
    <definedName name="_xlnm._FilterDatabase" localSheetId="0" hidden="1">現代報價單!$A$7:$J$15</definedName>
    <definedName name="_xlnm.Print_Titles" localSheetId="0">現代報價單!$1:$7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6" i="1"/>
  <c r="D6" i="1"/>
  <c r="H6" i="1" l="1"/>
  <c r="B6" i="1"/>
</calcChain>
</file>

<file path=xl/sharedStrings.xml><?xml version="1.0" encoding="utf-8"?>
<sst xmlns="http://schemas.openxmlformats.org/spreadsheetml/2006/main" count="79" uniqueCount="48">
  <si>
    <t>更新：新增 SSD 256GB NT$1,390；總價已重新計算。</t>
  </si>
  <si>
    <t>已知總價</t>
  </si>
  <si>
    <t>品項總數</t>
  </si>
  <si>
    <t>價格待補</t>
  </si>
  <si>
    <t>最高單項</t>
  </si>
  <si>
    <t>整理日期
2026-06-07</t>
  </si>
  <si>
    <t>整理日期</t>
  </si>
  <si>
    <t>2026-06-07</t>
  </si>
  <si>
    <t>類別</t>
  </si>
  <si>
    <t>品項/型號</t>
  </si>
  <si>
    <t>規格/說明</t>
  </si>
  <si>
    <t>數量</t>
  </si>
  <si>
    <t>單價(NT$)</t>
  </si>
  <si>
    <t>小計(NT$)</t>
  </si>
  <si>
    <t>價格狀態</t>
  </si>
  <si>
    <t>來源平台</t>
  </si>
  <si>
    <t>購買連結</t>
  </si>
  <si>
    <t>採購狀態</t>
  </si>
  <si>
    <t>CPU</t>
  </si>
  <si>
    <t>Intel Core i7-7700</t>
  </si>
  <si>
    <t>正式版（附散熱膏）</t>
  </si>
  <si>
    <t>已填價格</t>
  </si>
  <si>
    <t>Shopee</t>
  </si>
  <si>
    <t>開啟連結</t>
  </si>
  <si>
    <t>待購</t>
  </si>
  <si>
    <t>主機板</t>
  </si>
  <si>
    <t>GIGABYTE GA-Z270-HD3P</t>
  </si>
  <si>
    <t>Z270 / LGA1151 / DDR4</t>
  </si>
  <si>
    <t>記憶體</t>
  </si>
  <si>
    <t>DDR4 記憶體</t>
  </si>
  <si>
    <t>商品頁含 4G/8G、2133/2400/2666 多選項</t>
  </si>
  <si>
    <t>散熱器</t>
  </si>
  <si>
    <t>Intel CPU 散熱器</t>
  </si>
  <si>
    <t>LGA775 / 1150 / 1151 / 1155 / 1156 / 1200</t>
  </si>
  <si>
    <t>電源供應器</t>
  </si>
  <si>
    <t>MSI MAG A650BN</t>
  </si>
  <si>
    <t>650W / 80+ 銅牌 / 非模組 / 5 年保</t>
  </si>
  <si>
    <t>機殼</t>
  </si>
  <si>
    <t>DS900G</t>
  </si>
  <si>
    <t>電腦機殼</t>
  </si>
  <si>
    <t>PChome 24h</t>
  </si>
  <si>
    <t>顯示卡</t>
  </si>
  <si>
    <t>GTX 1050 Ti</t>
  </si>
  <si>
    <t>商品頁含 GTX1050 / 1060 / 1070 / 1080 多選項</t>
  </si>
  <si>
    <t>儲存裝置</t>
  </si>
  <si>
    <t>SSD 256GB</t>
  </si>
  <si>
    <t>256GB SSD</t>
  </si>
  <si>
    <t>電腦零件採購清單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</si>
</sst>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b/>
      <sz val="22"/>
      <color rgb="FFFFFFFF"/>
      <name val="Microsoft JhengHei"/>
      <family val="2"/>
      <charset val="136"/>
    </font>
    <font>
      <sz val="11"/>
      <color rgb="FF334155"/>
      <name val="Microsoft JhengHei"/>
      <family val="2"/>
      <charset val="136"/>
    </font>
    <font>
      <b/>
      <sz val="12"/>
      <color rgb="FFFFFFFF"/>
      <name val="Microsoft JhengHei"/>
      <family val="2"/>
      <charset val="136"/>
    </font>
    <font>
      <b/>
      <sz val="11"/>
      <color rgb="FF0F172A"/>
      <name val="Microsoft JhengHei"/>
      <family val="2"/>
      <charset val="136"/>
    </font>
    <font>
      <sz val="11"/>
      <color rgb="FF0F172A"/>
      <name val="Microsoft JhengHei"/>
      <family val="2"/>
      <charset val="136"/>
    </font>
    <font>
      <b/>
      <sz val="11"/>
      <color rgb="FFFFFFFF"/>
      <name val="Microsoft JhengHei"/>
      <family val="2"/>
      <charset val="136"/>
    </font>
    <font>
      <sz val="10"/>
      <color rgb="FF0F172A"/>
      <name val="Microsoft JhengHei"/>
      <family val="2"/>
      <charset val="136"/>
    </font>
    <font>
      <sz val="12"/>
      <color theme="10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72554"/>
      </patternFill>
    </fill>
    <fill>
      <patternFill patternType="solid">
        <fgColor rgb="FFDBEAFE"/>
      </patternFill>
    </fill>
    <fill>
      <patternFill patternType="solid">
        <fgColor rgb="FF16A34A"/>
      </patternFill>
    </fill>
    <fill>
      <patternFill patternType="solid">
        <fgColor rgb="FF2563EB"/>
      </patternFill>
    </fill>
    <fill>
      <patternFill patternType="solid">
        <fgColor rgb="FFF59E0B"/>
      </patternFill>
    </fill>
    <fill>
      <patternFill patternType="solid">
        <fgColor rgb="FFDC2626"/>
      </patternFill>
    </fill>
    <fill>
      <patternFill patternType="solid">
        <fgColor rgb="FF475569"/>
      </patternFill>
    </fill>
    <fill>
      <patternFill patternType="solid">
        <fgColor rgb="FFF8FAFC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CBD5E1"/>
      </bottom>
      <diagonal/>
    </border>
    <border>
      <left style="thin">
        <color rgb="FF93C5FD"/>
      </left>
      <right style="thin">
        <color rgb="FF93C5FD"/>
      </right>
      <top style="thin">
        <color rgb="FF93C5FD"/>
      </top>
      <bottom style="thin">
        <color rgb="FF93C5FD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8" fillId="0" borderId="0"/>
  </cellStyleXfs>
  <cellXfs count="21">
    <xf numFmtId="0" fontId="0" fillId="0" borderId="0" xfId="0"/>
    <xf numFmtId="0" fontId="4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8" fillId="0" borderId="0" xfId="1" applyAlignment="1">
      <alignment horizontal="center" vertical="center"/>
    </xf>
    <xf numFmtId="0" fontId="7" fillId="9" borderId="3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5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2">
    <dxf>
      <fill>
        <patternFill patternType="solid">
          <fgColor rgb="FFFEF3C7"/>
        </patternFill>
      </fill>
    </dxf>
    <dxf>
      <fill>
        <patternFill patternType="solid">
          <fgColor rgb="FFFE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zh-TW" altLang="en-US"/>
              <a:t>各品項小計比較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現代報價單!$F$7</c:f>
              <c:strCache>
                <c:ptCount val="1"/>
                <c:pt idx="0">
                  <c:v>小計(NT$)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現代報價單!$B$8:$B$15</c:f>
              <c:strCache>
                <c:ptCount val="8"/>
                <c:pt idx="0">
                  <c:v>Intel Core i7-7700</c:v>
                </c:pt>
                <c:pt idx="1">
                  <c:v>GIGABYTE GA-Z270-HD3P</c:v>
                </c:pt>
                <c:pt idx="2">
                  <c:v>DDR4 記憶體</c:v>
                </c:pt>
                <c:pt idx="3">
                  <c:v>Intel CPU 散熱器</c:v>
                </c:pt>
                <c:pt idx="4">
                  <c:v>MSI MAG A650BN</c:v>
                </c:pt>
                <c:pt idx="5">
                  <c:v>DS900G</c:v>
                </c:pt>
                <c:pt idx="6">
                  <c:v>GTX 1050 Ti</c:v>
                </c:pt>
                <c:pt idx="7">
                  <c:v>SSD 256GB</c:v>
                </c:pt>
              </c:strCache>
            </c:strRef>
          </c:cat>
          <c:val>
            <c:numRef>
              <c:f>現代報價單!$F$8:$F$15</c:f>
              <c:numCache>
                <c:formatCode>General</c:formatCode>
                <c:ptCount val="8"/>
                <c:pt idx="0">
                  <c:v>1800</c:v>
                </c:pt>
                <c:pt idx="1">
                  <c:v>800</c:v>
                </c:pt>
                <c:pt idx="2">
                  <c:v>798</c:v>
                </c:pt>
                <c:pt idx="3">
                  <c:v>180</c:v>
                </c:pt>
                <c:pt idx="4">
                  <c:v>1780</c:v>
                </c:pt>
                <c:pt idx="5">
                  <c:v>2294</c:v>
                </c:pt>
                <c:pt idx="6">
                  <c:v>2400</c:v>
                </c:pt>
                <c:pt idx="7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E-4A39-A2D3-F5B1CCE1B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NT$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品項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540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ee.tw/%E3%80%90%E5%A4%A7%E7%86%8A%E3%80%91%E9%A1%AF%E7%A4%BA%E5%8D%A1GTX1050-1060-1070-1080-2G-4G-6G-8G%E8%A9%B3%E9%96%B1%E7%85%A7%E7%89%87%E5%92%8C%E5%85%A7%E6%96%87%E6%95%98%E8%BF%B0-%E8%8F%AF%E7%A2%A9%E6%8A%80%E5%98%89%E5%BE%AE%E6%98%9F%E5%90%84%E7%89%8C-i.16964695.26644700336?extraParams=%7B%22display_model_id%22%3A445852256731%2C%22model_selection_logic%22%3A3%7D&amp;sp_atk=3d011146-fe0b-4964-a83a-d6733300540a&amp;xptdk=3d011146-fe0b-4964-a83a-d6733300540a" TargetMode="External"/><Relationship Id="rId3" Type="http://schemas.openxmlformats.org/officeDocument/2006/relationships/hyperlink" Target="https://shopee.tw/%E2%80%9C%E6%84%9F%E6%81%A9%E5%A4%A7%E9%99%8D%E5%83%B9%E2%80%9DDDR4-4G-8G-2133-2400-2666-%E8%A8%98%E6%86%B6%E9%AB%94-%E5%89%B5%E8%A6%8B-%E9%87%91%E5%A3%AB%E9%A0%93-ADATA-%E7%BE%8E%E5%85%89-%E7%B5%82%E8%BA%AB%E4%BF%9D%E5%9B%BA%E8%A8%98%E6%86%B6%E9%AB%94-i.3230390.11118803257?extraParams=%7B%22display_model_id%22%3A227604768500%2C%22model_selection_logic%22%3A3%7D&amp;sp_atk=edbe11bc-1f8a-4c48-9688-0731557c1be4&amp;xptdk=edbe11bc-1f8a-4c48-9688-0731557c1be4" TargetMode="External"/><Relationship Id="rId7" Type="http://schemas.openxmlformats.org/officeDocument/2006/relationships/hyperlink" Target="https://shopee.tw/%E3%80%90%E5%A4%A7%E7%86%8A%E3%80%91%E9%A1%AF%E7%A4%BA%E5%8D%A1GTX1050-1060-1070-1080-2G-4G-6G-8G%E8%A9%B3%E9%96%B1%E7%85%A7%E7%89%87%E5%92%8C%E5%85%A7%E6%96%87%E6%95%98%E8%BF%B0-%E8%8F%AF%E7%A2%A9%E6%8A%80%E5%98%89%E5%BE%AE%E6%98%9F%E5%90%84%E7%89%8C-i.16964695.26644700336?extraParams=%7B%22display_model_id%22%3A445852256731%2C%22model_selection_logic%22%3A3%7D&amp;sp_atk=3d011146-fe0b-4964-a83a-d6733300540a&amp;xptdk=3d011146-fe0b-4964-a83a-d6733300540a" TargetMode="External"/><Relationship Id="rId2" Type="http://schemas.openxmlformats.org/officeDocument/2006/relationships/hyperlink" Target="https://shopee.tw/%E3%80%90%E9%98%BF%E4%BD%91%E9%9B%BB%E8%85%A6%E3%80%91%E6%8A%80%E5%98%89-GIGABYTE-GA-Z270-HD3P-1151%E8%85%B3%E4%BD%8D-DDR4-6%E3%80%817%E4%BB%A3INTEL-%E8%99%95%E7%90%86%E5%99%A8-i.40338783.54807948031?extraParams=%7B%22display_model_id%22%3A315706548004%2C%22model_selection_logic%22%3A3%7D&amp;sp_atk=ddb394e0-ba40-4265-8ebe-ed5435356e2c&amp;xptdk=ddb394e0-ba40-4265-8ebe-ed5435356e2c" TargetMode="External"/><Relationship Id="rId1" Type="http://schemas.openxmlformats.org/officeDocument/2006/relationships/hyperlink" Target="https://shopee.tw/I7-7700-CPU-%E6%AD%A3%E5%BC%8F%E7%89%88(%E9%99%84%E6%95%A3%E7%86%B1%E8%86%8F)-i.28340279.19261310477?extraParams=%7B%22display_model_id%22%3A220231565546%2C%22model_selection_logic%22%3A3%7D&amp;sp_atk=0e94a00f-f57f-472d-86bc-ac21988add86&amp;xptdk=0e94a00f-f57f-472d-86bc-ac21988add86" TargetMode="External"/><Relationship Id="rId6" Type="http://schemas.openxmlformats.org/officeDocument/2006/relationships/hyperlink" Target="https://24h.pchome.com.tw/prod/DRAEC8-A900JQFMK" TargetMode="External"/><Relationship Id="rId5" Type="http://schemas.openxmlformats.org/officeDocument/2006/relationships/hyperlink" Target="https://shopee.tw/MSI-%E5%BE%AE%E6%98%9F-MAG-A650BN-%E9%9B%BB%E6%BA%90%E4%BE%9B%E6%87%89%E5%99%A8-80-%E9%8A%85%E7%89%8C-%E9%9D%9E%E6%A8%A1%E7%B5%84%E5%8C%96-5%E5%B9%B4%E4%BF%9D-650W-%E5%85%89%E8%8F%AF%E5%95%86%E5%A0%B4-%E5%85%AC%E5%8F%B8%E8%B2%A8-i.8855246.11158425708?extraParams=%7B%22display_model_id%22%3A119470843666%2C%22model_selection_logic%22%3A3%7D&amp;sp_atk=68629da6-3b19-4972-9014-116169c47589&amp;xptdk=68629da6-3b19-4972-9014-116169c47589" TargetMode="External"/><Relationship Id="rId4" Type="http://schemas.openxmlformats.org/officeDocument/2006/relationships/hyperlink" Target="https://shopee.tw/%E9%8A%85%E8%8A%AF%E3%80%81%E9%8B%81%E8%8A%AF-CPU%E6%95%A3%E7%86%B1%E5%99%A8-LGA775-1150-1151-1155-1156-1200-%E6%A1%8C%E4%B8%8A%E5%9E%8B%E9%9B%BB%E8%85%A6-%E9%9D%9C%E9%9F%B3%E9%A2%A8%E6%89%87-i.284590529.25370419305?extraParams=%7B%22display_model_id%22%3A250698894927%2C%22model_selection_logic%22%3A3%7D&amp;sp_atk=ceb7d400-368e-4a8e-a285-18b5b7aff1e9&amp;xptdk=ceb7d400-368e-4a8e-a285-18b5b7aff1e9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showGridLines="0" tabSelected="1" workbookViewId="0">
      <pane ySplit="7" topLeftCell="A8" activePane="bottomLeft" state="frozen"/>
      <selection pane="bottomLeft" sqref="A1:J1"/>
    </sheetView>
  </sheetViews>
  <sheetFormatPr defaultRowHeight="15.75"/>
  <cols>
    <col min="1" max="1" width="13" customWidth="1"/>
    <col min="2" max="2" width="24" customWidth="1"/>
    <col min="3" max="3" width="38" customWidth="1"/>
    <col min="4" max="4" width="8" customWidth="1"/>
    <col min="5" max="8" width="12" customWidth="1"/>
    <col min="9" max="9" width="14" customWidth="1"/>
    <col min="10" max="10" width="34" customWidth="1"/>
  </cols>
  <sheetData>
    <row r="1" spans="1:10" ht="33.950000000000003" customHeight="1">
      <c r="A1" s="14" t="s">
        <v>47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13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4" spans="1:10">
      <c r="A4" s="15" t="s">
        <v>1</v>
      </c>
      <c r="B4" s="16"/>
      <c r="C4" s="17" t="s">
        <v>2</v>
      </c>
      <c r="D4" s="16"/>
      <c r="E4" s="18" t="s">
        <v>3</v>
      </c>
      <c r="F4" s="16"/>
      <c r="G4" s="19" t="s">
        <v>4</v>
      </c>
      <c r="H4" s="16"/>
      <c r="I4" s="20" t="s">
        <v>5</v>
      </c>
      <c r="J4" s="16"/>
    </row>
    <row r="5" spans="1:10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>
      <c r="A6" s="1" t="s">
        <v>1</v>
      </c>
      <c r="B6" s="2">
        <f>SUM(F8:F15)</f>
        <v>11442</v>
      </c>
      <c r="C6" s="1" t="s">
        <v>2</v>
      </c>
      <c r="D6" s="3">
        <f>COUNTA(B8:B15)</f>
        <v>8</v>
      </c>
      <c r="E6" s="1" t="s">
        <v>3</v>
      </c>
      <c r="F6" s="3">
        <f>COUNTIF(G8:G15,"價格待補")</f>
        <v>0</v>
      </c>
      <c r="G6" s="1" t="s">
        <v>4</v>
      </c>
      <c r="H6" s="2">
        <f>MAX(F8:F15)</f>
        <v>2400</v>
      </c>
      <c r="I6" s="1" t="s">
        <v>6</v>
      </c>
      <c r="J6" s="3" t="s">
        <v>7</v>
      </c>
    </row>
    <row r="7" spans="1:10" ht="42" customHeight="1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4" t="s">
        <v>16</v>
      </c>
      <c r="J7" s="4" t="s">
        <v>17</v>
      </c>
    </row>
    <row r="8" spans="1:10" ht="42" customHeight="1">
      <c r="A8" s="5" t="s">
        <v>18</v>
      </c>
      <c r="B8" s="5" t="s">
        <v>19</v>
      </c>
      <c r="C8" s="5" t="s">
        <v>20</v>
      </c>
      <c r="D8" s="6">
        <v>1</v>
      </c>
      <c r="E8" s="7">
        <v>1800</v>
      </c>
      <c r="F8" s="7">
        <f t="shared" ref="F8:F15" si="0">D8*E8</f>
        <v>1800</v>
      </c>
      <c r="G8" s="5" t="s">
        <v>21</v>
      </c>
      <c r="H8" s="5" t="s">
        <v>22</v>
      </c>
      <c r="I8" s="8" t="s">
        <v>23</v>
      </c>
      <c r="J8" s="5" t="s">
        <v>24</v>
      </c>
    </row>
    <row r="9" spans="1:10" ht="42" customHeight="1">
      <c r="A9" s="9" t="s">
        <v>25</v>
      </c>
      <c r="B9" s="9" t="s">
        <v>26</v>
      </c>
      <c r="C9" s="9" t="s">
        <v>27</v>
      </c>
      <c r="D9" s="10">
        <v>1</v>
      </c>
      <c r="E9" s="11">
        <v>800</v>
      </c>
      <c r="F9" s="11">
        <f t="shared" si="0"/>
        <v>800</v>
      </c>
      <c r="G9" s="9" t="s">
        <v>21</v>
      </c>
      <c r="H9" s="9" t="s">
        <v>22</v>
      </c>
      <c r="I9" s="8" t="s">
        <v>23</v>
      </c>
      <c r="J9" s="9" t="s">
        <v>24</v>
      </c>
    </row>
    <row r="10" spans="1:10" ht="42" customHeight="1">
      <c r="A10" s="5" t="s">
        <v>28</v>
      </c>
      <c r="B10" s="5" t="s">
        <v>29</v>
      </c>
      <c r="C10" s="5" t="s">
        <v>30</v>
      </c>
      <c r="D10" s="6">
        <v>2</v>
      </c>
      <c r="E10" s="7">
        <v>399</v>
      </c>
      <c r="F10" s="7">
        <f t="shared" si="0"/>
        <v>798</v>
      </c>
      <c r="G10" s="5" t="s">
        <v>21</v>
      </c>
      <c r="H10" s="5" t="s">
        <v>22</v>
      </c>
      <c r="I10" s="8" t="s">
        <v>23</v>
      </c>
      <c r="J10" s="5" t="s">
        <v>24</v>
      </c>
    </row>
    <row r="11" spans="1:10" ht="42" customHeight="1">
      <c r="A11" s="9" t="s">
        <v>31</v>
      </c>
      <c r="B11" s="9" t="s">
        <v>32</v>
      </c>
      <c r="C11" s="9" t="s">
        <v>33</v>
      </c>
      <c r="D11" s="10">
        <v>1</v>
      </c>
      <c r="E11" s="11">
        <v>180</v>
      </c>
      <c r="F11" s="11">
        <f t="shared" si="0"/>
        <v>180</v>
      </c>
      <c r="G11" s="9" t="s">
        <v>21</v>
      </c>
      <c r="H11" s="9" t="s">
        <v>22</v>
      </c>
      <c r="I11" s="8" t="s">
        <v>23</v>
      </c>
      <c r="J11" s="9" t="s">
        <v>24</v>
      </c>
    </row>
    <row r="12" spans="1:10" ht="42" customHeight="1">
      <c r="A12" s="5" t="s">
        <v>34</v>
      </c>
      <c r="B12" s="5" t="s">
        <v>35</v>
      </c>
      <c r="C12" s="5" t="s">
        <v>36</v>
      </c>
      <c r="D12" s="6">
        <v>1</v>
      </c>
      <c r="E12" s="7">
        <v>1780</v>
      </c>
      <c r="F12" s="7">
        <f t="shared" si="0"/>
        <v>1780</v>
      </c>
      <c r="G12" s="5" t="s">
        <v>21</v>
      </c>
      <c r="H12" s="5" t="s">
        <v>22</v>
      </c>
      <c r="I12" s="8" t="s">
        <v>23</v>
      </c>
      <c r="J12" s="5" t="s">
        <v>24</v>
      </c>
    </row>
    <row r="13" spans="1:10" ht="42" customHeight="1">
      <c r="A13" s="9" t="s">
        <v>37</v>
      </c>
      <c r="B13" s="9" t="s">
        <v>38</v>
      </c>
      <c r="C13" s="9" t="s">
        <v>39</v>
      </c>
      <c r="D13" s="10">
        <v>1</v>
      </c>
      <c r="E13" s="11">
        <v>2294</v>
      </c>
      <c r="F13" s="11">
        <f t="shared" si="0"/>
        <v>2294</v>
      </c>
      <c r="G13" s="9" t="s">
        <v>21</v>
      </c>
      <c r="H13" s="9" t="s">
        <v>40</v>
      </c>
      <c r="I13" s="8" t="s">
        <v>23</v>
      </c>
      <c r="J13" s="9" t="s">
        <v>24</v>
      </c>
    </row>
    <row r="14" spans="1:10" ht="42" customHeight="1">
      <c r="A14" s="5" t="s">
        <v>41</v>
      </c>
      <c r="B14" s="5" t="s">
        <v>42</v>
      </c>
      <c r="C14" s="5" t="s">
        <v>43</v>
      </c>
      <c r="D14" s="6">
        <v>1</v>
      </c>
      <c r="E14" s="7">
        <v>2400</v>
      </c>
      <c r="F14" s="7">
        <f t="shared" si="0"/>
        <v>2400</v>
      </c>
      <c r="G14" s="5" t="s">
        <v>21</v>
      </c>
      <c r="H14" s="5" t="s">
        <v>22</v>
      </c>
      <c r="I14" s="8" t="s">
        <v>23</v>
      </c>
      <c r="J14" s="5" t="s">
        <v>24</v>
      </c>
    </row>
    <row r="15" spans="1:10" ht="42" customHeight="1">
      <c r="A15" s="9" t="s">
        <v>44</v>
      </c>
      <c r="B15" s="9" t="s">
        <v>45</v>
      </c>
      <c r="C15" s="9" t="s">
        <v>46</v>
      </c>
      <c r="D15" s="10">
        <v>1</v>
      </c>
      <c r="E15" s="11">
        <v>1390</v>
      </c>
      <c r="F15" s="11">
        <f t="shared" si="0"/>
        <v>1390</v>
      </c>
      <c r="G15" s="9" t="s">
        <v>21</v>
      </c>
      <c r="H15" s="9" t="s">
        <v>22</v>
      </c>
      <c r="I15" s="8" t="s">
        <v>23</v>
      </c>
      <c r="J15" s="9" t="s">
        <v>24</v>
      </c>
    </row>
  </sheetData>
  <autoFilter ref="A7:J15" xr:uid="{00000000-0009-0000-0000-000000000000}"/>
  <mergeCells count="7">
    <mergeCell ref="A1:J1"/>
    <mergeCell ref="A2:J2"/>
    <mergeCell ref="I4:J5"/>
    <mergeCell ref="C4:D5"/>
    <mergeCell ref="A4:B5"/>
    <mergeCell ref="G4:H5"/>
    <mergeCell ref="E4:F5"/>
  </mergeCells>
  <phoneticPr fontId="9" type="noConversion"/>
  <conditionalFormatting sqref="F8:F15">
    <cfRule type="cellIs" dxfId="1" priority="1" operator="greaterThanOrEqual">
      <formula>2000</formula>
    </cfRule>
  </conditionalFormatting>
  <conditionalFormatting sqref="G8:G15">
    <cfRule type="cellIs" dxfId="0" priority="2" operator="equal">
      <formula>"價格待補"</formula>
    </cfRule>
  </conditionalFormatting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</hyperlinks>
  <pageMargins left="0.75" right="0.75" top="1" bottom="1" header="0.5" footer="0.5"/>
  <pageSetup fitToHeight="0" orientation="landscape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現代報價單</vt:lpstr>
      <vt:lpstr>現代報價單!Print_Titles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承澤 徐</cp:lastModifiedBy>
  <dcterms:created xsi:type="dcterms:W3CDTF">2026-06-07T03:09:25Z</dcterms:created>
  <dcterms:modified xsi:type="dcterms:W3CDTF">2026-06-07T03:15:25Z</dcterms:modified>
</cp:coreProperties>
</file>